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E57" i="1" l="1"/>
  <c r="E55" i="1"/>
  <c r="E52" i="1"/>
  <c r="E56" i="1"/>
  <c r="E53" i="1"/>
  <c r="E51" i="1"/>
  <c r="E54" i="1"/>
  <c r="E58" i="1"/>
  <c r="E50" i="1"/>
  <c r="D56" i="1"/>
  <c r="D54" i="1"/>
  <c r="D52" i="1"/>
  <c r="D57" i="1"/>
  <c r="D53" i="1"/>
  <c r="D50" i="1"/>
  <c r="D58" i="1"/>
  <c r="D55" i="1"/>
  <c r="D51" i="1"/>
  <c r="K15" i="1" l="1"/>
  <c r="K16" i="1" s="1"/>
  <c r="K17" i="1" s="1"/>
  <c r="K18" i="1" s="1"/>
  <c r="K19" i="1" s="1"/>
  <c r="K20" i="1" s="1"/>
  <c r="K21" i="1" s="1"/>
  <c r="K22" i="1" s="1"/>
  <c r="K23" i="1" s="1"/>
  <c r="J51" i="1"/>
  <c r="J52" i="1"/>
  <c r="J53" i="1"/>
  <c r="J54" i="1"/>
  <c r="J55" i="1"/>
  <c r="J56" i="1"/>
  <c r="J57" i="1"/>
  <c r="J58" i="1"/>
  <c r="J50" i="1"/>
  <c r="F51" i="1"/>
  <c r="F52" i="1"/>
  <c r="F53" i="1"/>
  <c r="F54" i="1"/>
  <c r="F55" i="1"/>
  <c r="F56" i="1"/>
  <c r="F57" i="1"/>
  <c r="F58" i="1"/>
  <c r="F50" i="1"/>
  <c r="J60" i="1" l="1"/>
  <c r="J11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<sst xmlns="http://schemas.openxmlformats.org/spreadsheetml/2006/main" count="113" uniqueCount="85">
  <si>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</si>
  <si>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</si>
  <si>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</si>
  <si>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</si>
  <si>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</si>
  <si>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</si>
  <si>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</si>
  <si>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</si>
  <si>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</si>
  <si>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</si>
  <si>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</si>
  <si>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</si>
  <si>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</si>
  <si>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</si>
  <si>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</si>
  <si>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</si>
  <si>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</si>
  <si>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</si>
  <si>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</si>
  <si>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</si>
  <si>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</si>
  <si>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</si>
  <si>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</si>
  <si>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</si>
  <si>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</si>
  <si>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</si>
  <si>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</si>
  <si>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</si>
  <si>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</si>
  <si>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</si>
  <si>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</si>
  <si>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</si>
  <si>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</si>
  <si>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</si>
  <si>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</si>
  <si>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</si>
  <si>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</si>
  <si>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</si>
  <si>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</si>
  <si>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</si>
  <si>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</si>
  <si>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</si>
  <si>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</si>
  <si>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</si>
  <si>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</si>
  <si>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</si>
  <si>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</si>
  <si>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</si>
  <si>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</si>
  <si>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</si>
  <si>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</si>
  <si>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</si>
  <si>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</si>
  <si>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</si>
  <si>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</si>
  <si>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</si>
  <si>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</si>
  <si>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</si>
  <si>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</si>
  <si>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</si>
  <si>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</si>
  <si>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7th November 2016</t>
  </si>
  <si>
    <t>Home Team:     Ripon C</t>
  </si>
  <si>
    <t>Away Team: Wetherby B</t>
  </si>
  <si>
    <t>M Forster</t>
  </si>
  <si>
    <t>S Blanchard</t>
  </si>
  <si>
    <t>E Hagues</t>
  </si>
  <si>
    <t>P Ivers</t>
  </si>
  <si>
    <t>J Guest</t>
  </si>
  <si>
    <t>J Pickworth</t>
  </si>
  <si>
    <t>14-21</t>
  </si>
  <si>
    <t>7-21</t>
  </si>
  <si>
    <t>13-21</t>
  </si>
  <si>
    <t>21-12</t>
  </si>
  <si>
    <t>2-21</t>
  </si>
  <si>
    <t>10-21</t>
  </si>
  <si>
    <t>6-21</t>
  </si>
  <si>
    <t>Wetherby B</t>
  </si>
  <si>
    <t>12-21</t>
  </si>
  <si>
    <t>16-21</t>
  </si>
  <si>
    <t>17-21</t>
  </si>
  <si>
    <t>20-21</t>
  </si>
  <si>
    <t>4-21</t>
  </si>
  <si>
    <t>21-14</t>
  </si>
  <si>
    <t>21-19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</si>
</sst>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H24" sqref="H24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62</v>
      </c>
      <c r="C3" s="119"/>
      <c r="D3" s="119"/>
      <c r="E3" s="120"/>
      <c r="F3" s="97" t="s">
        <v>15</v>
      </c>
      <c r="G3" s="121" t="s">
        <v>63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64</v>
      </c>
      <c r="D4" s="4"/>
      <c r="E4" s="5"/>
      <c r="F4" s="31">
        <v>112</v>
      </c>
      <c r="G4" s="6">
        <v>1</v>
      </c>
      <c r="H4" s="58" t="s">
        <v>67</v>
      </c>
      <c r="I4" s="4"/>
      <c r="J4" s="5"/>
      <c r="K4" s="85">
        <v>119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65</v>
      </c>
      <c r="D5" s="4"/>
      <c r="E5" s="5"/>
      <c r="F5" s="31">
        <v>140</v>
      </c>
      <c r="G5" s="6">
        <v>2</v>
      </c>
      <c r="H5" s="58" t="s">
        <v>68</v>
      </c>
      <c r="I5" s="4"/>
      <c r="J5" s="5"/>
      <c r="K5" s="85">
        <v>104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66</v>
      </c>
      <c r="D6" s="4"/>
      <c r="E6" s="5"/>
      <c r="F6" s="31">
        <v>133</v>
      </c>
      <c r="G6" s="6">
        <v>3</v>
      </c>
      <c r="H6" s="58" t="s">
        <v>69</v>
      </c>
      <c r="I6" s="7"/>
      <c r="J6" s="8"/>
      <c r="K6" s="96">
        <v>120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58</v>
      </c>
      <c r="K11" s="115">
        <v>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70</v>
      </c>
      <c r="E15" s="116" t="s">
        <v>71</v>
      </c>
      <c r="F15" s="3">
        <v>21</v>
      </c>
      <c r="G15" s="8"/>
      <c r="H15" s="9">
        <v>42</v>
      </c>
      <c r="I15" s="56"/>
      <c r="J15" s="117">
        <f>F15+J11</f>
        <v>79</v>
      </c>
      <c r="K15" s="96">
        <f>H15+K11</f>
        <v>42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72</v>
      </c>
      <c r="E16" s="116" t="s">
        <v>73</v>
      </c>
      <c r="F16" s="3">
        <v>34</v>
      </c>
      <c r="G16" s="10"/>
      <c r="H16" s="9">
        <v>33</v>
      </c>
      <c r="I16" s="56"/>
      <c r="J16" s="9">
        <f>F16+J15</f>
        <v>113</v>
      </c>
      <c r="K16" s="85">
        <f>H16+K15</f>
        <v>75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74</v>
      </c>
      <c r="E17" s="116" t="s">
        <v>75</v>
      </c>
      <c r="F17" s="3">
        <v>12</v>
      </c>
      <c r="G17" s="10"/>
      <c r="H17" s="9">
        <v>42</v>
      </c>
      <c r="I17" s="56"/>
      <c r="J17" s="9">
        <f t="shared" ref="J17:J23" si="0">F17+J16</f>
        <v>125</v>
      </c>
      <c r="K17" s="85">
        <f t="shared" ref="K17:K23" si="1">H17+K16</f>
        <v>117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72</v>
      </c>
      <c r="E18" s="116" t="s">
        <v>76</v>
      </c>
      <c r="F18" s="3">
        <v>19</v>
      </c>
      <c r="G18" s="10"/>
      <c r="H18" s="9">
        <v>42</v>
      </c>
      <c r="I18" s="56"/>
      <c r="J18" s="9">
        <f t="shared" si="0"/>
        <v>144</v>
      </c>
      <c r="K18" s="85">
        <f t="shared" si="1"/>
        <v>159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78</v>
      </c>
      <c r="E19" s="116" t="s">
        <v>79</v>
      </c>
      <c r="F19" s="3">
        <v>28</v>
      </c>
      <c r="G19" s="10"/>
      <c r="H19" s="9">
        <v>42</v>
      </c>
      <c r="I19" s="56"/>
      <c r="J19" s="9">
        <f t="shared" si="0"/>
        <v>172</v>
      </c>
      <c r="K19" s="85">
        <f t="shared" si="1"/>
        <v>201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80</v>
      </c>
      <c r="E20" s="116" t="s">
        <v>81</v>
      </c>
      <c r="F20" s="3">
        <v>38</v>
      </c>
      <c r="G20" s="10"/>
      <c r="H20" s="9">
        <v>42</v>
      </c>
      <c r="I20" s="56"/>
      <c r="J20" s="9">
        <f t="shared" si="0"/>
        <v>210</v>
      </c>
      <c r="K20" s="85">
        <f t="shared" si="1"/>
        <v>243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72</v>
      </c>
      <c r="E21" s="116" t="s">
        <v>82</v>
      </c>
      <c r="F21" s="3">
        <v>17</v>
      </c>
      <c r="G21" s="10"/>
      <c r="H21" s="9">
        <v>42</v>
      </c>
      <c r="I21" s="56"/>
      <c r="J21" s="9">
        <f t="shared" si="0"/>
        <v>227</v>
      </c>
      <c r="K21" s="85">
        <f t="shared" si="1"/>
        <v>285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70</v>
      </c>
      <c r="E22" s="116" t="s">
        <v>72</v>
      </c>
      <c r="F22" s="3">
        <v>27</v>
      </c>
      <c r="G22" s="10"/>
      <c r="H22" s="9">
        <v>42</v>
      </c>
      <c r="I22" s="56"/>
      <c r="J22" s="9">
        <f t="shared" si="0"/>
        <v>254</v>
      </c>
      <c r="K22" s="85">
        <f t="shared" si="1"/>
        <v>327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83</v>
      </c>
      <c r="E23" s="116" t="s">
        <v>84</v>
      </c>
      <c r="F23" s="3">
        <v>42</v>
      </c>
      <c r="G23" s="10"/>
      <c r="H23" s="9">
        <v>33</v>
      </c>
      <c r="I23" s="56"/>
      <c r="J23" s="9">
        <f t="shared" si="0"/>
        <v>296</v>
      </c>
      <c r="K23" s="85">
        <f t="shared" si="1"/>
        <v>360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77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61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43</v>
      </c>
      <c r="D42" s="100">
        <v>0</v>
      </c>
      <c r="E42" s="100" t="s">
        <v>48</v>
      </c>
      <c r="F42" s="100">
        <v>5</v>
      </c>
      <c r="G42" s="100"/>
      <c r="H42" s="112" t="s">
        <v>53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44</v>
      </c>
      <c r="D43" s="65">
        <v>1</v>
      </c>
      <c r="E43" s="110" t="s">
        <v>49</v>
      </c>
      <c r="F43" s="65">
        <v>6</v>
      </c>
      <c r="G43" s="65"/>
      <c r="H43" s="113" t="s">
        <v>54</v>
      </c>
      <c r="I43" s="65">
        <v>11</v>
      </c>
      <c r="J43" s="65" t="s">
        <v>58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45</v>
      </c>
      <c r="D44" s="65">
        <v>2</v>
      </c>
      <c r="E44" s="110" t="s">
        <v>50</v>
      </c>
      <c r="F44" s="65">
        <v>7</v>
      </c>
      <c r="G44" s="65"/>
      <c r="H44" s="113" t="s">
        <v>55</v>
      </c>
      <c r="I44" s="65">
        <v>12</v>
      </c>
      <c r="J44" s="110" t="s">
        <v>59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46</v>
      </c>
      <c r="D45" s="65">
        <v>3</v>
      </c>
      <c r="E45" s="110" t="s">
        <v>51</v>
      </c>
      <c r="F45" s="65">
        <v>8</v>
      </c>
      <c r="G45" s="65"/>
      <c r="H45" s="113" t="s">
        <v>56</v>
      </c>
      <c r="I45" s="65">
        <v>13</v>
      </c>
      <c r="J45" s="65" t="s">
        <v>60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47</v>
      </c>
      <c r="D46" s="67">
        <v>4</v>
      </c>
      <c r="E46" s="111" t="s">
        <v>52</v>
      </c>
      <c r="F46" s="67">
        <v>9</v>
      </c>
      <c r="G46" s="67"/>
      <c r="H46" s="114" t="s">
        <v>57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140</v>
      </c>
      <c r="E50" s="59">
        <f>K4</f>
        <v>119</v>
      </c>
      <c r="F50" s="59">
        <f>E50-D50</f>
        <v>-21</v>
      </c>
      <c r="G50" s="60"/>
      <c r="H50" s="59">
        <v>5</v>
      </c>
      <c r="I50" s="62"/>
      <c r="J50" s="59">
        <f>H50*2</f>
        <v>10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112</v>
      </c>
      <c r="E51" s="59">
        <f>K6</f>
        <v>120</v>
      </c>
      <c r="F51" s="59">
        <f t="shared" ref="F51:F58" si="2">E51-D51</f>
        <v>8</v>
      </c>
      <c r="G51" s="60"/>
      <c r="H51" s="59">
        <v>-3</v>
      </c>
      <c r="I51" s="62"/>
      <c r="J51" s="59">
        <f t="shared" ref="J51:J58" si="3">H51*2</f>
        <v>-6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133</v>
      </c>
      <c r="E52" s="59">
        <f>K5</f>
        <v>104</v>
      </c>
      <c r="F52" s="59">
        <f t="shared" si="2"/>
        <v>-29</v>
      </c>
      <c r="G52" s="60"/>
      <c r="H52" s="59">
        <v>6</v>
      </c>
      <c r="I52" s="62"/>
      <c r="J52" s="59">
        <f t="shared" si="3"/>
        <v>12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F5</f>
        <v>140</v>
      </c>
      <c r="E53" s="59">
        <f>K6</f>
        <v>120</v>
      </c>
      <c r="F53" s="59">
        <f t="shared" si="2"/>
        <v>-20</v>
      </c>
      <c r="G53" s="60"/>
      <c r="H53" s="59">
        <v>5</v>
      </c>
      <c r="I53" s="62"/>
      <c r="J53" s="59">
        <f t="shared" si="3"/>
        <v>10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F6</f>
        <v>133</v>
      </c>
      <c r="E54" s="59">
        <f>K4</f>
        <v>119</v>
      </c>
      <c r="F54" s="59">
        <f t="shared" si="2"/>
        <v>-14</v>
      </c>
      <c r="G54" s="60"/>
      <c r="H54" s="59">
        <v>4</v>
      </c>
      <c r="I54" s="62"/>
      <c r="J54" s="59">
        <f t="shared" si="3"/>
        <v>8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F4</f>
        <v>112</v>
      </c>
      <c r="E55" s="59">
        <f>K5</f>
        <v>104</v>
      </c>
      <c r="F55" s="59">
        <f t="shared" si="2"/>
        <v>-8</v>
      </c>
      <c r="G55" s="60"/>
      <c r="H55" s="59">
        <v>3</v>
      </c>
      <c r="I55" s="62"/>
      <c r="J55" s="59">
        <f t="shared" si="3"/>
        <v>6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F6</f>
        <v>133</v>
      </c>
      <c r="E56" s="59">
        <f>K6</f>
        <v>120</v>
      </c>
      <c r="F56" s="59">
        <f t="shared" si="2"/>
        <v>-13</v>
      </c>
      <c r="G56" s="60"/>
      <c r="H56" s="59">
        <v>4</v>
      </c>
      <c r="I56" s="62"/>
      <c r="J56" s="59">
        <f t="shared" si="3"/>
        <v>8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F5</f>
        <v>140</v>
      </c>
      <c r="E57" s="59">
        <f>K5</f>
        <v>104</v>
      </c>
      <c r="F57" s="59">
        <f t="shared" si="2"/>
        <v>-36</v>
      </c>
      <c r="G57" s="60"/>
      <c r="H57" s="59">
        <v>7</v>
      </c>
      <c r="I57" s="62"/>
      <c r="J57" s="59">
        <f t="shared" si="3"/>
        <v>14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F4</f>
        <v>112</v>
      </c>
      <c r="E58" s="59">
        <f>K4</f>
        <v>119</v>
      </c>
      <c r="F58" s="59">
        <f t="shared" si="2"/>
        <v>7</v>
      </c>
      <c r="G58" s="60"/>
      <c r="H58" s="59">
        <v>-2</v>
      </c>
      <c r="I58" s="62"/>
      <c r="J58" s="59">
        <f t="shared" si="3"/>
        <v>-4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58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2016-11-22T12:03:12Z</dcterms:modified>
</cp:coreProperties>
</file>