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5360" windowHeight="7155"/>
  </bookViews>
  <sheets>
    <sheet name="Charity Cup" sheetId="1" r:id="rId1"/>
    <sheet name="Sheet1" sheetId="2" r:id="rId2"/>
  </sheets>
  <definedNames>
    <definedName name="_xlnm.Print_Area" localSheetId="0">'Charity Cup'!$B$2:$K$61</definedName>
  </definedNames>
  <calcPr calcId="152511"/>
</workbook>
</file>

<file path=xl/calcChain.xml><?xml version="1.0" encoding="utf-8"?>
<calcChain xmlns="http://schemas.openxmlformats.org/spreadsheetml/2006/main">
  <c r="K21" i="2" l="1"/>
  <c r="J21" i="2"/>
  <c r="I21" i="2"/>
  <c r="E21" i="2"/>
  <c r="F21" i="2"/>
  <c r="D21" i="2"/>
  <c r="K5" i="2"/>
  <c r="K7" i="2"/>
  <c r="K9" i="2"/>
  <c r="K11" i="2"/>
  <c r="K4" i="2"/>
  <c r="H5" i="2"/>
  <c r="H6" i="2"/>
  <c r="K6" i="2" s="1"/>
  <c r="H7" i="2"/>
  <c r="H8" i="2"/>
  <c r="K8" i="2" s="1"/>
  <c r="H9" i="2"/>
  <c r="H10" i="2"/>
  <c r="K10" i="2" s="1"/>
  <c r="H11" i="2"/>
  <c r="H12" i="2"/>
  <c r="K12" i="2" s="1"/>
  <c r="H4" i="2"/>
  <c r="F52" i="1"/>
  <c r="F54" i="1"/>
  <c r="J58" i="1"/>
  <c r="J57" i="1"/>
  <c r="J56" i="1"/>
  <c r="J55" i="1"/>
  <c r="J54" i="1"/>
  <c r="J53" i="1"/>
  <c r="J52" i="1"/>
  <c r="J51" i="1"/>
  <c r="J50" i="1"/>
  <c r="E52" i="1"/>
  <c r="E55" i="1" s="1"/>
  <c r="E57" i="1" s="1"/>
  <c r="E51" i="1"/>
  <c r="E53" i="1" s="1"/>
  <c r="E56" i="1" s="1"/>
  <c r="D52" i="1"/>
  <c r="D54" i="1" s="1"/>
  <c r="D51" i="1"/>
  <c r="D55" i="1" s="1"/>
  <c r="F55" i="1" s="1"/>
  <c r="E50" i="1"/>
  <c r="E54" i="1" s="1"/>
  <c r="E58" i="1" s="1"/>
  <c r="D50" i="1"/>
  <c r="D53" i="1" s="1"/>
  <c r="D57" i="1" s="1"/>
  <c r="F57" i="1" s="1"/>
  <c r="K14" i="2" l="1"/>
  <c r="F50" i="1"/>
  <c r="F53" i="1"/>
  <c r="F51" i="1"/>
  <c r="D56" i="1"/>
  <c r="F56" i="1" s="1"/>
  <c r="D58" i="1"/>
  <c r="F58" i="1" s="1"/>
  <c r="J60" i="1"/>
  <c r="J11" i="1" s="1"/>
  <c r="J15" i="1" l="1"/>
  <c r="J16" i="1" s="1"/>
  <c r="J17" i="1" s="1"/>
  <c r="J18" i="1" s="1"/>
  <c r="J19" i="1" s="1"/>
  <c r="J20" i="1" s="1"/>
  <c r="J21" i="1" s="1"/>
  <c r="J22" i="1" s="1"/>
  <c r="J23" i="1" s="1"/>
  <c r="K15" i="1"/>
  <c r="K16" i="1" s="1"/>
  <c r="K17" i="1" s="1"/>
  <c r="K18" i="1" s="1"/>
  <c r="K19" i="1" s="1"/>
  <c r="K20" i="1" s="1"/>
  <c r="K21" i="1" s="1"/>
  <c r="K22" i="1" s="1"/>
  <c r="K23" i="1" s="1"/>
</calcChain>
</file>

<file path=xl/sharedStrings.xml><?xml version="1.0" encoding="utf-8"?>
<sst xmlns="http://schemas.openxmlformats.org/spreadsheetml/2006/main" count="125" uniqueCount="88">
  <si>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</si>
  <si>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</si>
  <si>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</si>
  <si>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</si>
  <si>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</si>
  <si>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</si>
  <si>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</si>
  <si>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</si>
  <si>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</si>
  <si>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</si>
  <si>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</si>
  <si>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</si>
  <si>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</si>
  <si>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</si>
  <si>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</si>
  <si>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</si>
  <si>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Mr G Bowland, Felliscliffe House, White Wall Lane, HARROGATE, HG3 2JZ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</si>
  <si>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</si>
  <si>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</si>
  <si>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</si>
  <si>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</si>
  <si>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</si>
  <si>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</si>
  <si>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</si>
  <si>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</si>
  <si>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</si>
  <si>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</si>
  <si>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</si>
  <si>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</si>
  <si>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</si>
  <si>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</si>
  <si>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</si>
  <si>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</si>
  <si>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</si>
  <si>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</si>
  <si>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</si>
  <si>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</si>
  <si>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</si>
  <si>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</si>
  <si>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</si>
  <si>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</si>
  <si>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</si>
  <si>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</si>
  <si>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</si>
  <si>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</si>
  <si>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</si>
  <si>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</si>
  <si>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</si>
  <si>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</si>
  <si>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</si>
  <si>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</si>
  <si>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</si>
  <si>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</si>
  <si>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</si>
  <si>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</si>
  <si>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</si>
  <si>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</si>
  <si>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</si>
  <si>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</si>
  <si>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</si>
  <si>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19th December 2016</t>
  </si>
  <si>
    <t>ROUND 3</t>
  </si>
  <si>
    <t>CHARITY CUP COMPETITION 2016/17</t>
  </si>
  <si>
    <t>21-18</t>
  </si>
  <si>
    <t xml:space="preserve">             ST JOHN FISHER B</t>
  </si>
  <si>
    <t>Home Team:       SHAROW A</t>
  </si>
  <si>
    <t>Away Team:  ST JOHN FISHER A</t>
  </si>
  <si>
    <t>F Kucera</t>
  </si>
  <si>
    <t>T Walbank</t>
  </si>
  <si>
    <t>S Kelly</t>
  </si>
  <si>
    <t>D Gibson</t>
  </si>
  <si>
    <t>G Gibson</t>
  </si>
  <si>
    <t>A de Hutiray</t>
  </si>
  <si>
    <t>3-21</t>
  </si>
  <si>
    <t>7-21</t>
  </si>
  <si>
    <t>10-21</t>
  </si>
  <si>
    <t>14-21</t>
  </si>
  <si>
    <t>17-21</t>
  </si>
  <si>
    <t>18-21</t>
  </si>
  <si>
    <t>9-21</t>
  </si>
  <si>
    <t>15-21</t>
  </si>
  <si>
    <t>12-21</t>
  </si>
  <si>
    <t>13-21</t>
  </si>
  <si>
    <t>20-21</t>
  </si>
  <si>
    <t>5-21</t>
  </si>
  <si>
    <t>8-21</t>
  </si>
  <si>
    <t>Sharow</t>
  </si>
  <si>
    <t>SJF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</si>
</sst>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Alignment="1"/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>
      <selection activeCell="C50" sqref="C50"/>
    </sheetView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62</v>
      </c>
      <c r="C2" s="41"/>
      <c r="D2" s="41"/>
      <c r="E2" s="41"/>
      <c r="F2" s="41"/>
      <c r="G2" s="41"/>
      <c r="H2" s="114" t="s">
        <v>61</v>
      </c>
      <c r="I2" s="41"/>
      <c r="J2" s="41"/>
      <c r="K2" s="80"/>
      <c r="L2" s="1"/>
      <c r="M2" s="1"/>
      <c r="N2" s="1"/>
      <c r="O2" s="1"/>
      <c r="P2" s="1"/>
    </row>
    <row r="3" spans="2:24" ht="15.75" customHeight="1" x14ac:dyDescent="0.25">
      <c r="B3" s="121" t="s">
        <v>65</v>
      </c>
      <c r="C3" s="122"/>
      <c r="D3" s="122"/>
      <c r="E3" s="123"/>
      <c r="F3" s="96" t="s">
        <v>14</v>
      </c>
      <c r="G3" s="124" t="s">
        <v>66</v>
      </c>
      <c r="H3" s="122"/>
      <c r="I3" s="122"/>
      <c r="J3" s="123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67</v>
      </c>
      <c r="D4" s="4"/>
      <c r="E4" s="5"/>
      <c r="F4" s="30">
        <v>108</v>
      </c>
      <c r="G4" s="6">
        <v>1</v>
      </c>
      <c r="H4" s="57" t="s">
        <v>69</v>
      </c>
      <c r="I4" s="4"/>
      <c r="J4" s="5"/>
      <c r="K4" s="84">
        <v>70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68</v>
      </c>
      <c r="D5" s="4"/>
      <c r="E5" s="5"/>
      <c r="F5" s="30">
        <v>140</v>
      </c>
      <c r="G5" s="6">
        <v>2</v>
      </c>
      <c r="H5" s="57" t="s">
        <v>70</v>
      </c>
      <c r="I5" s="4"/>
      <c r="J5" s="5"/>
      <c r="K5" s="84">
        <v>71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72</v>
      </c>
      <c r="D6" s="4"/>
      <c r="E6" s="5"/>
      <c r="F6" s="30">
        <v>113</v>
      </c>
      <c r="G6" s="6">
        <v>3</v>
      </c>
      <c r="H6" s="57" t="s">
        <v>71</v>
      </c>
      <c r="I6" s="7"/>
      <c r="J6" s="8"/>
      <c r="K6" s="95">
        <v>80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 x14ac:dyDescent="0.25">
      <c r="B8" s="44"/>
      <c r="C8" s="119"/>
      <c r="D8" s="119"/>
      <c r="E8" s="26"/>
      <c r="F8" s="26"/>
      <c r="G8" s="26"/>
      <c r="H8" s="26"/>
      <c r="I8" s="55"/>
      <c r="J8" s="35" t="s">
        <v>18</v>
      </c>
      <c r="K8" s="82"/>
      <c r="L8" s="19"/>
      <c r="M8" s="19"/>
      <c r="N8" s="19"/>
      <c r="O8" s="19"/>
      <c r="P8" s="19"/>
    </row>
    <row r="9" spans="2:24" ht="15.75" customHeight="1" x14ac:dyDescent="0.25">
      <c r="B9" s="44"/>
      <c r="C9" s="119"/>
      <c r="D9" s="119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 x14ac:dyDescent="0.25">
      <c r="B10" s="44"/>
      <c r="C10" s="119"/>
      <c r="D10" s="119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 x14ac:dyDescent="0.25">
      <c r="B11" s="44"/>
      <c r="C11" s="119"/>
      <c r="D11" s="119"/>
      <c r="E11" s="20"/>
      <c r="F11" s="55"/>
      <c r="G11" s="55"/>
      <c r="H11" s="68" t="s">
        <v>24</v>
      </c>
      <c r="I11" s="29"/>
      <c r="J11" s="69">
        <f>J60</f>
        <v>152</v>
      </c>
      <c r="K11" s="118"/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3</v>
      </c>
      <c r="D14" s="9" t="s">
        <v>31</v>
      </c>
      <c r="E14" s="9" t="s">
        <v>32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5</v>
      </c>
      <c r="D15" s="115" t="s">
        <v>73</v>
      </c>
      <c r="E15" s="115" t="s">
        <v>74</v>
      </c>
      <c r="F15" s="3">
        <v>10</v>
      </c>
      <c r="G15" s="116"/>
      <c r="H15" s="9">
        <v>42</v>
      </c>
      <c r="I15" s="55"/>
      <c r="J15" s="117">
        <f>F15+J11</f>
        <v>162</v>
      </c>
      <c r="K15" s="95">
        <f>H15+K11</f>
        <v>42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6</v>
      </c>
      <c r="D16" s="115" t="s">
        <v>75</v>
      </c>
      <c r="E16" s="115" t="s">
        <v>80</v>
      </c>
      <c r="F16" s="3">
        <v>25</v>
      </c>
      <c r="G16" s="116"/>
      <c r="H16" s="9">
        <v>42</v>
      </c>
      <c r="I16" s="55"/>
      <c r="J16" s="9">
        <f>F16+J15</f>
        <v>187</v>
      </c>
      <c r="K16" s="84">
        <f>H16+K15</f>
        <v>84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7</v>
      </c>
      <c r="D17" s="115" t="s">
        <v>76</v>
      </c>
      <c r="E17" s="115" t="s">
        <v>81</v>
      </c>
      <c r="F17" s="3">
        <v>26</v>
      </c>
      <c r="G17" s="116"/>
      <c r="H17" s="9">
        <v>42</v>
      </c>
      <c r="I17" s="55"/>
      <c r="J17" s="9">
        <f t="shared" ref="J17:J23" si="0">F17+J16</f>
        <v>213</v>
      </c>
      <c r="K17" s="84">
        <f t="shared" ref="K17:K23" si="1">H17+K16</f>
        <v>126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8</v>
      </c>
      <c r="D18" s="115" t="s">
        <v>75</v>
      </c>
      <c r="E18" s="115" t="s">
        <v>82</v>
      </c>
      <c r="F18" s="3">
        <v>23</v>
      </c>
      <c r="G18" s="116"/>
      <c r="H18" s="9">
        <v>42</v>
      </c>
      <c r="I18" s="55"/>
      <c r="J18" s="9">
        <f t="shared" si="0"/>
        <v>236</v>
      </c>
      <c r="K18" s="84">
        <f t="shared" si="1"/>
        <v>168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9</v>
      </c>
      <c r="D19" s="115" t="s">
        <v>77</v>
      </c>
      <c r="E19" s="115" t="s">
        <v>73</v>
      </c>
      <c r="F19" s="3">
        <v>20</v>
      </c>
      <c r="G19" s="116"/>
      <c r="H19" s="9">
        <v>42</v>
      </c>
      <c r="I19" s="55"/>
      <c r="J19" s="9">
        <f t="shared" si="0"/>
        <v>256</v>
      </c>
      <c r="K19" s="84">
        <f t="shared" si="1"/>
        <v>210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10</v>
      </c>
      <c r="D20" s="115" t="s">
        <v>78</v>
      </c>
      <c r="E20" s="115" t="s">
        <v>83</v>
      </c>
      <c r="F20" s="3">
        <v>38</v>
      </c>
      <c r="G20" s="116"/>
      <c r="H20" s="9">
        <v>42</v>
      </c>
      <c r="I20" s="55"/>
      <c r="J20" s="9">
        <f t="shared" si="0"/>
        <v>294</v>
      </c>
      <c r="K20" s="84">
        <f t="shared" si="1"/>
        <v>252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11</v>
      </c>
      <c r="D21" s="115" t="s">
        <v>63</v>
      </c>
      <c r="E21" s="115" t="s">
        <v>84</v>
      </c>
      <c r="F21" s="3">
        <v>26</v>
      </c>
      <c r="G21" s="116"/>
      <c r="H21" s="9">
        <v>39</v>
      </c>
      <c r="I21" s="55"/>
      <c r="J21" s="9">
        <f t="shared" si="0"/>
        <v>320</v>
      </c>
      <c r="K21" s="84">
        <f t="shared" si="1"/>
        <v>291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12</v>
      </c>
      <c r="D22" s="115" t="s">
        <v>74</v>
      </c>
      <c r="E22" s="115" t="s">
        <v>85</v>
      </c>
      <c r="F22" s="3">
        <v>15</v>
      </c>
      <c r="G22" s="116"/>
      <c r="H22" s="9">
        <v>42</v>
      </c>
      <c r="I22" s="55"/>
      <c r="J22" s="9">
        <f t="shared" si="0"/>
        <v>335</v>
      </c>
      <c r="K22" s="84">
        <f t="shared" si="1"/>
        <v>333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5" t="s">
        <v>13</v>
      </c>
      <c r="D23" s="115" t="s">
        <v>79</v>
      </c>
      <c r="E23" s="115" t="s">
        <v>84</v>
      </c>
      <c r="F23" s="3">
        <v>14</v>
      </c>
      <c r="G23" s="116"/>
      <c r="H23" s="9">
        <v>42</v>
      </c>
      <c r="I23" s="55"/>
      <c r="J23" s="9">
        <f t="shared" si="0"/>
        <v>349</v>
      </c>
      <c r="K23" s="84">
        <f t="shared" si="1"/>
        <v>375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3" t="s">
        <v>21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 x14ac:dyDescent="0.25">
      <c r="B25" s="44" t="s">
        <v>28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22</v>
      </c>
      <c r="E26" s="11"/>
      <c r="F26" s="11"/>
      <c r="G26" s="12"/>
      <c r="H26" s="26" t="s">
        <v>20</v>
      </c>
      <c r="I26" s="11" t="s">
        <v>64</v>
      </c>
      <c r="J26" s="15"/>
      <c r="K26" s="89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 x14ac:dyDescent="0.25">
      <c r="B28" s="44" t="s">
        <v>26</v>
      </c>
      <c r="C28" s="20"/>
      <c r="D28" s="20"/>
      <c r="E28" s="20"/>
      <c r="F28" s="20"/>
      <c r="G28" s="20"/>
      <c r="H28" s="20"/>
      <c r="I28" s="21" t="s">
        <v>60</v>
      </c>
      <c r="J28" s="15"/>
      <c r="K28" s="89"/>
      <c r="L28" s="1"/>
      <c r="M28" s="1"/>
      <c r="N28" s="1"/>
      <c r="O28" s="1"/>
      <c r="P28" s="1"/>
    </row>
    <row r="29" spans="2:24" ht="15.75" customHeight="1" x14ac:dyDescent="0.25">
      <c r="B29" s="47" t="s">
        <v>16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 x14ac:dyDescent="0.25">
      <c r="B31" s="78" t="s">
        <v>30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3"/>
      <c r="C32" s="79" t="s">
        <v>33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3"/>
      <c r="C33" s="79" t="s">
        <v>40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3"/>
      <c r="C34" s="79" t="s">
        <v>37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3"/>
      <c r="C35" s="79" t="s">
        <v>36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3"/>
      <c r="C36" s="79" t="s">
        <v>38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3"/>
      <c r="C37" s="79" t="s">
        <v>39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3"/>
      <c r="C38" s="79" t="s">
        <v>41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6" t="s">
        <v>25</v>
      </c>
      <c r="C40" s="26" t="s">
        <v>34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2" t="s">
        <v>19</v>
      </c>
      <c r="D41" s="103" t="s">
        <v>15</v>
      </c>
      <c r="E41" s="104" t="s">
        <v>19</v>
      </c>
      <c r="F41" s="103" t="s">
        <v>15</v>
      </c>
      <c r="G41" s="103"/>
      <c r="H41" s="104" t="s">
        <v>19</v>
      </c>
      <c r="I41" s="103" t="s">
        <v>15</v>
      </c>
      <c r="J41" s="104" t="s">
        <v>19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98" t="s">
        <v>42</v>
      </c>
      <c r="D42" s="99">
        <v>0</v>
      </c>
      <c r="E42" s="99" t="s">
        <v>47</v>
      </c>
      <c r="F42" s="99">
        <v>5</v>
      </c>
      <c r="G42" s="99"/>
      <c r="H42" s="111" t="s">
        <v>52</v>
      </c>
      <c r="I42" s="99">
        <v>10</v>
      </c>
      <c r="J42" s="99" t="s">
        <v>17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06" t="s">
        <v>43</v>
      </c>
      <c r="D43" s="64">
        <v>1</v>
      </c>
      <c r="E43" s="109" t="s">
        <v>48</v>
      </c>
      <c r="F43" s="64">
        <v>6</v>
      </c>
      <c r="G43" s="64"/>
      <c r="H43" s="112" t="s">
        <v>53</v>
      </c>
      <c r="I43" s="64">
        <v>11</v>
      </c>
      <c r="J43" s="64" t="s">
        <v>57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06" t="s">
        <v>44</v>
      </c>
      <c r="D44" s="64">
        <v>2</v>
      </c>
      <c r="E44" s="109" t="s">
        <v>49</v>
      </c>
      <c r="F44" s="64">
        <v>7</v>
      </c>
      <c r="G44" s="64"/>
      <c r="H44" s="112" t="s">
        <v>54</v>
      </c>
      <c r="I44" s="64">
        <v>12</v>
      </c>
      <c r="J44" s="109" t="s">
        <v>58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07" t="s">
        <v>45</v>
      </c>
      <c r="D45" s="64">
        <v>3</v>
      </c>
      <c r="E45" s="109" t="s">
        <v>50</v>
      </c>
      <c r="F45" s="64">
        <v>8</v>
      </c>
      <c r="G45" s="64"/>
      <c r="H45" s="112" t="s">
        <v>55</v>
      </c>
      <c r="I45" s="64">
        <v>13</v>
      </c>
      <c r="J45" s="64" t="s">
        <v>59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08" t="s">
        <v>46</v>
      </c>
      <c r="D46" s="66">
        <v>4</v>
      </c>
      <c r="E46" s="110" t="s">
        <v>51</v>
      </c>
      <c r="F46" s="66">
        <v>9</v>
      </c>
      <c r="G46" s="66"/>
      <c r="H46" s="113" t="s">
        <v>56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27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3</v>
      </c>
      <c r="D49" s="38" t="s">
        <v>14</v>
      </c>
      <c r="E49" s="38" t="s">
        <v>14</v>
      </c>
      <c r="F49" s="39" t="s">
        <v>19</v>
      </c>
      <c r="G49" s="51"/>
      <c r="H49" s="38" t="s">
        <v>35</v>
      </c>
      <c r="I49" s="55"/>
      <c r="J49" s="38" t="s">
        <v>23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5</v>
      </c>
      <c r="D50" s="58">
        <f>F5</f>
        <v>140</v>
      </c>
      <c r="E50" s="58">
        <f>K4</f>
        <v>70</v>
      </c>
      <c r="F50" s="58">
        <f>D50-E50</f>
        <v>70</v>
      </c>
      <c r="G50" s="59"/>
      <c r="H50" s="58">
        <v>11</v>
      </c>
      <c r="I50" s="61"/>
      <c r="J50" s="58">
        <f t="shared" ref="J50:J58" si="2">H50*2</f>
        <v>22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6</v>
      </c>
      <c r="D51" s="58">
        <f>F4</f>
        <v>108</v>
      </c>
      <c r="E51" s="58">
        <f>K6</f>
        <v>80</v>
      </c>
      <c r="F51" s="58">
        <f t="shared" ref="F51:F58" si="3">D51-E51</f>
        <v>28</v>
      </c>
      <c r="G51" s="59"/>
      <c r="H51" s="58">
        <v>6</v>
      </c>
      <c r="I51" s="61"/>
      <c r="J51" s="58">
        <f t="shared" si="2"/>
        <v>12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7</v>
      </c>
      <c r="D52" s="58">
        <f>F6</f>
        <v>113</v>
      </c>
      <c r="E52" s="58">
        <f>K5</f>
        <v>71</v>
      </c>
      <c r="F52" s="58">
        <f t="shared" si="3"/>
        <v>42</v>
      </c>
      <c r="G52" s="59"/>
      <c r="H52" s="58">
        <v>8</v>
      </c>
      <c r="I52" s="61"/>
      <c r="J52" s="58">
        <f t="shared" si="2"/>
        <v>16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8</v>
      </c>
      <c r="D53" s="58">
        <f>D50</f>
        <v>140</v>
      </c>
      <c r="E53" s="58">
        <f>E51</f>
        <v>80</v>
      </c>
      <c r="F53" s="58">
        <f t="shared" si="3"/>
        <v>60</v>
      </c>
      <c r="G53" s="59"/>
      <c r="H53" s="58">
        <v>10</v>
      </c>
      <c r="I53" s="61"/>
      <c r="J53" s="58">
        <f t="shared" si="2"/>
        <v>20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9</v>
      </c>
      <c r="D54" s="58">
        <f>D52</f>
        <v>113</v>
      </c>
      <c r="E54" s="58">
        <f>E50</f>
        <v>70</v>
      </c>
      <c r="F54" s="58">
        <f t="shared" si="3"/>
        <v>43</v>
      </c>
      <c r="G54" s="59"/>
      <c r="H54" s="58">
        <v>8</v>
      </c>
      <c r="I54" s="61"/>
      <c r="J54" s="58">
        <f t="shared" si="2"/>
        <v>16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10</v>
      </c>
      <c r="D55" s="58">
        <f>D51</f>
        <v>108</v>
      </c>
      <c r="E55" s="58">
        <f>E52</f>
        <v>71</v>
      </c>
      <c r="F55" s="58">
        <f t="shared" si="3"/>
        <v>37</v>
      </c>
      <c r="G55" s="59"/>
      <c r="H55" s="58">
        <v>7</v>
      </c>
      <c r="I55" s="61"/>
      <c r="J55" s="58">
        <f t="shared" si="2"/>
        <v>14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11</v>
      </c>
      <c r="D56" s="58">
        <f>D54</f>
        <v>113</v>
      </c>
      <c r="E56" s="58">
        <f>E53</f>
        <v>80</v>
      </c>
      <c r="F56" s="58">
        <f t="shared" si="3"/>
        <v>33</v>
      </c>
      <c r="G56" s="59"/>
      <c r="H56" s="58">
        <v>7</v>
      </c>
      <c r="I56" s="61"/>
      <c r="J56" s="58">
        <f t="shared" si="2"/>
        <v>14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12</v>
      </c>
      <c r="D57" s="58">
        <f>D53</f>
        <v>140</v>
      </c>
      <c r="E57" s="58">
        <f>E55</f>
        <v>71</v>
      </c>
      <c r="F57" s="58">
        <f t="shared" si="3"/>
        <v>69</v>
      </c>
      <c r="G57" s="59"/>
      <c r="H57" s="58">
        <v>11</v>
      </c>
      <c r="I57" s="61"/>
      <c r="J57" s="58">
        <f t="shared" si="2"/>
        <v>22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13</v>
      </c>
      <c r="D58" s="58">
        <f>D55</f>
        <v>108</v>
      </c>
      <c r="E58" s="58">
        <f>E54</f>
        <v>70</v>
      </c>
      <c r="F58" s="58">
        <f t="shared" si="3"/>
        <v>38</v>
      </c>
      <c r="G58" s="59"/>
      <c r="H58" s="58">
        <v>8</v>
      </c>
      <c r="I58" s="61"/>
      <c r="J58" s="58">
        <f t="shared" si="2"/>
        <v>16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29</v>
      </c>
      <c r="H60" s="55"/>
      <c r="I60" s="60"/>
      <c r="J60" s="58">
        <f>SUM(J50:J58)</f>
        <v>152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 D15:E23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L21"/>
  <sheetViews>
    <sheetView workbookViewId="0">
      <selection activeCell="I23" sqref="I23"/>
    </sheetView>
  </sheetViews>
  <sheetFormatPr defaultRowHeight="12.75" x14ac:dyDescent="0.2"/>
  <sheetData>
    <row r="4" spans="4:12" ht="15.75" x14ac:dyDescent="0.25">
      <c r="D4" s="3">
        <v>10</v>
      </c>
      <c r="E4" s="116"/>
      <c r="F4" s="9">
        <v>42</v>
      </c>
      <c r="H4">
        <f>F4-D4</f>
        <v>32</v>
      </c>
      <c r="J4" s="58">
        <v>22</v>
      </c>
      <c r="K4">
        <f>J4-H4</f>
        <v>-10</v>
      </c>
      <c r="L4" s="3" t="s">
        <v>5</v>
      </c>
    </row>
    <row r="5" spans="4:12" ht="15.75" x14ac:dyDescent="0.25">
      <c r="D5" s="3">
        <v>25</v>
      </c>
      <c r="E5" s="116"/>
      <c r="F5" s="9">
        <v>42</v>
      </c>
      <c r="H5">
        <f t="shared" ref="H5:H12" si="0">F5-D5</f>
        <v>17</v>
      </c>
      <c r="J5" s="58">
        <v>12</v>
      </c>
      <c r="K5">
        <f t="shared" ref="K5:K12" si="1">J5-H5</f>
        <v>-5</v>
      </c>
      <c r="L5" s="3" t="s">
        <v>6</v>
      </c>
    </row>
    <row r="6" spans="4:12" ht="15.75" x14ac:dyDescent="0.25">
      <c r="D6" s="3">
        <v>26</v>
      </c>
      <c r="E6" s="116"/>
      <c r="F6" s="9">
        <v>42</v>
      </c>
      <c r="H6">
        <f t="shared" si="0"/>
        <v>16</v>
      </c>
      <c r="J6" s="58">
        <v>16</v>
      </c>
      <c r="K6">
        <f t="shared" si="1"/>
        <v>0</v>
      </c>
      <c r="L6" s="3" t="s">
        <v>7</v>
      </c>
    </row>
    <row r="7" spans="4:12" ht="15.75" x14ac:dyDescent="0.25">
      <c r="D7" s="3">
        <v>23</v>
      </c>
      <c r="E7" s="116"/>
      <c r="F7" s="9">
        <v>42</v>
      </c>
      <c r="H7">
        <f t="shared" si="0"/>
        <v>19</v>
      </c>
      <c r="J7" s="58">
        <v>20</v>
      </c>
      <c r="K7">
        <f t="shared" si="1"/>
        <v>1</v>
      </c>
      <c r="L7" s="3" t="s">
        <v>8</v>
      </c>
    </row>
    <row r="8" spans="4:12" ht="15.75" x14ac:dyDescent="0.25">
      <c r="D8" s="3">
        <v>20</v>
      </c>
      <c r="E8" s="116"/>
      <c r="F8" s="9">
        <v>42</v>
      </c>
      <c r="H8">
        <f t="shared" si="0"/>
        <v>22</v>
      </c>
      <c r="J8" s="58">
        <v>16</v>
      </c>
      <c r="K8">
        <f t="shared" si="1"/>
        <v>-6</v>
      </c>
      <c r="L8" s="3" t="s">
        <v>9</v>
      </c>
    </row>
    <row r="9" spans="4:12" ht="15.75" x14ac:dyDescent="0.25">
      <c r="D9" s="3">
        <v>38</v>
      </c>
      <c r="E9" s="116"/>
      <c r="F9" s="9">
        <v>42</v>
      </c>
      <c r="H9">
        <f t="shared" si="0"/>
        <v>4</v>
      </c>
      <c r="J9" s="58">
        <v>14</v>
      </c>
      <c r="K9">
        <f t="shared" si="1"/>
        <v>10</v>
      </c>
      <c r="L9" s="3" t="s">
        <v>10</v>
      </c>
    </row>
    <row r="10" spans="4:12" ht="15.75" x14ac:dyDescent="0.25">
      <c r="D10" s="3">
        <v>26</v>
      </c>
      <c r="E10" s="116"/>
      <c r="F10" s="9">
        <v>39</v>
      </c>
      <c r="H10">
        <f t="shared" si="0"/>
        <v>13</v>
      </c>
      <c r="J10" s="58">
        <v>14</v>
      </c>
      <c r="K10">
        <f t="shared" si="1"/>
        <v>1</v>
      </c>
      <c r="L10" s="3" t="s">
        <v>11</v>
      </c>
    </row>
    <row r="11" spans="4:12" ht="15.75" x14ac:dyDescent="0.25">
      <c r="D11" s="3">
        <v>15</v>
      </c>
      <c r="E11" s="116"/>
      <c r="F11" s="9">
        <v>42</v>
      </c>
      <c r="H11">
        <f t="shared" si="0"/>
        <v>27</v>
      </c>
      <c r="J11" s="58">
        <v>22</v>
      </c>
      <c r="K11">
        <f t="shared" si="1"/>
        <v>-5</v>
      </c>
      <c r="L11" s="3" t="s">
        <v>12</v>
      </c>
    </row>
    <row r="12" spans="4:12" ht="15.75" x14ac:dyDescent="0.25">
      <c r="D12" s="3">
        <v>14</v>
      </c>
      <c r="E12" s="116"/>
      <c r="F12" s="9">
        <v>42</v>
      </c>
      <c r="H12">
        <f t="shared" si="0"/>
        <v>28</v>
      </c>
      <c r="J12" s="58">
        <v>16</v>
      </c>
      <c r="K12">
        <f t="shared" si="1"/>
        <v>-12</v>
      </c>
      <c r="L12" s="3" t="s">
        <v>13</v>
      </c>
    </row>
    <row r="14" spans="4:12" x14ac:dyDescent="0.2">
      <c r="K14">
        <f>SUM(K4:K13)</f>
        <v>-26</v>
      </c>
    </row>
    <row r="15" spans="4:12" x14ac:dyDescent="0.2">
      <c r="D15" s="120" t="s">
        <v>86</v>
      </c>
      <c r="I15" s="120" t="s">
        <v>87</v>
      </c>
    </row>
    <row r="16" spans="4:12" x14ac:dyDescent="0.2">
      <c r="D16">
        <v>1</v>
      </c>
      <c r="E16">
        <v>2</v>
      </c>
      <c r="F16">
        <v>3</v>
      </c>
      <c r="I16">
        <v>1</v>
      </c>
      <c r="J16">
        <v>2</v>
      </c>
      <c r="K16">
        <v>3</v>
      </c>
    </row>
    <row r="17" spans="4:11" x14ac:dyDescent="0.2">
      <c r="D17">
        <v>-5</v>
      </c>
      <c r="E17">
        <v>-10</v>
      </c>
      <c r="F17">
        <v>0</v>
      </c>
      <c r="I17">
        <v>10</v>
      </c>
      <c r="J17">
        <v>0</v>
      </c>
      <c r="K17">
        <v>5</v>
      </c>
    </row>
    <row r="18" spans="4:11" x14ac:dyDescent="0.2">
      <c r="D18">
        <v>10</v>
      </c>
      <c r="E18">
        <v>1</v>
      </c>
      <c r="F18">
        <v>-6</v>
      </c>
      <c r="I18">
        <v>6</v>
      </c>
      <c r="J18">
        <v>-10</v>
      </c>
      <c r="K18">
        <v>-1</v>
      </c>
    </row>
    <row r="19" spans="4:11" x14ac:dyDescent="0.2">
      <c r="D19">
        <v>-12</v>
      </c>
      <c r="E19">
        <v>-5</v>
      </c>
      <c r="F19">
        <v>1</v>
      </c>
      <c r="I19">
        <v>12</v>
      </c>
      <c r="J19">
        <v>5</v>
      </c>
      <c r="K19">
        <v>-1</v>
      </c>
    </row>
    <row r="21" spans="4:11" x14ac:dyDescent="0.2">
      <c r="D21">
        <f>SUM(D17:D20)</f>
        <v>-7</v>
      </c>
      <c r="E21">
        <f t="shared" ref="E21:F21" si="2">SUM(E17:E20)</f>
        <v>-14</v>
      </c>
      <c r="F21">
        <f t="shared" si="2"/>
        <v>-5</v>
      </c>
      <c r="I21">
        <f>SUM(I17:I20)</f>
        <v>28</v>
      </c>
      <c r="J21">
        <f t="shared" ref="J21" si="3">SUM(J17:J20)</f>
        <v>-5</v>
      </c>
      <c r="K21">
        <f t="shared" ref="K21" si="4">SUM(K17:K20)</f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Charity Cup</vt:lpstr>
      <vt:lpstr>Sheet1</vt:lpstr>
      <vt:lpstr>'Charity Cup'!Print_Area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2016-05-03T15:34:20Z</cp:lastPrinted>
  <dcterms:created xsi:type="dcterms:W3CDTF">2015-10-07T22:24:22Z</dcterms:created>
  <dcterms:modified xsi:type="dcterms:W3CDTF">2017-01-15T20:15:42Z</dcterms:modified>
</cp:coreProperties>
</file>